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3A5799FC-6BF5-43C4-A3E8-F9DCC0991392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1" l="1"/>
  <c r="E33" i="1"/>
  <c r="F33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4" i="1"/>
  <c r="F35" i="1"/>
  <c r="F36" i="1"/>
  <c r="F37" i="1"/>
  <c r="B44" i="1" l="1"/>
  <c r="F16" i="1"/>
  <c r="F17" i="1"/>
  <c r="F18" i="1"/>
  <c r="F19" i="1"/>
  <c r="F20" i="1"/>
  <c r="F21" i="1"/>
  <c r="F38" i="1"/>
  <c r="F39" i="1"/>
  <c r="F40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<sst xmlns="http://schemas.openxmlformats.org/spreadsheetml/2006/main" count="80" uniqueCount="76">
  <si>
    <t>Content GPA Calculator and Curriculum Form</t>
  </si>
  <si>
    <t>A</t>
  </si>
  <si>
    <t>Agricultural Education Broadfield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</si>
  <si>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</si>
  <si>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</si>
  <si>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</si>
  <si>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</si>
  <si>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</si>
  <si>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</si>
  <si>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</si>
  <si>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</si>
  <si>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</si>
  <si>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</si>
  <si>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</si>
  <si>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</si>
  <si>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</si>
  <si>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</si>
  <si>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</si>
  <si>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</si>
  <si>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</si>
  <si>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</si>
  <si>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</si>
  <si>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</si>
  <si>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</si>
  <si>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</si>
  <si>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</si>
  <si>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</si>
  <si>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</si>
  <si>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</si>
  <si>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</si>
  <si>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</si>
  <si>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</si>
  <si>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AGBE 210IS - Economics of Ag Business</t>
  </si>
  <si>
    <t>AGED 105 - Microcomputers in Agricultural Ed</t>
  </si>
  <si>
    <t>AGED 140US - Leadership Dev For Agriculture</t>
  </si>
  <si>
    <t>AGED 253 - Ag Ed in Pub Schools</t>
  </si>
  <si>
    <t>AGED 312R - Communicating Agriculture</t>
  </si>
  <si>
    <t>AGED 315 - Electrical and Power Systems Operation</t>
  </si>
  <si>
    <t>AGED 333 - Construction Technology</t>
  </si>
  <si>
    <t>AGED 363 - Agricultural Youth Event Planning &amp; Management</t>
  </si>
  <si>
    <t>AGED 397 - Educational Methods in CTE</t>
  </si>
  <si>
    <t>AGED 485 - Laboratory Management and Teaching in CTE</t>
  </si>
  <si>
    <t>ANSC 100 - Introduction to Animal Science</t>
  </si>
  <si>
    <t>ANSC 265 - Anatomy and Physiology of Domestic Animals - Lecture OR TE 207 - Materials and Processes</t>
  </si>
  <si>
    <t>ANSC 266 - Anatomy and Physiology of Domestic Animals - Lab</t>
  </si>
  <si>
    <t>ANSC 322 - Principles of Animal Breeding and Genetics</t>
  </si>
  <si>
    <t>BIOB 110CS - Introduction to Plant Biology</t>
  </si>
  <si>
    <t>BIOB 160 - Principles of Living Systems</t>
  </si>
  <si>
    <t>BIOB 318 - Biometry or STAT 216Q - Intro to Statistics</t>
  </si>
  <si>
    <t>CHMY 121IN - Introduction to General Chemistry</t>
  </si>
  <si>
    <t>CHMY 122IN - Introduction to General Chemistry Lab</t>
  </si>
  <si>
    <t>ECNS 101IS - Economic Way of Thinking</t>
  </si>
  <si>
    <t>ENSC 245IN - Soils</t>
  </si>
  <si>
    <t>GPHY 284 - Intro to GIS Science &amp; Cartog OR TE 332 - Remote and Autonomous Aircraft Systems</t>
  </si>
  <si>
    <t>HORT 245 - Plant Propagation</t>
  </si>
  <si>
    <t>M 121Q - College Algebra</t>
  </si>
  <si>
    <t>NRSM 101 - Natural Resource Conservation</t>
  </si>
  <si>
    <t>NRSM 102 - Montana Range Plants</t>
  </si>
  <si>
    <t>WLDG 110 - Welding Theory I</t>
  </si>
  <si>
    <t>WLDG 111 - Welding Theory I Practical</t>
  </si>
  <si>
    <t>WRIT 221 - Intermediate Tech Writing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</si>
  <si>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</si>
  <si>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</si>
  <si>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</si>
  <si>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</si>
  <si>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</si>
  <si>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</si>
  <si>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</si>
  <si>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</si>
  <si>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</si>
  <si>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</si>
  <si>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</si>
  <si>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</si>
  <si>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 - College Writing I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</si>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</sst>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0</v>
      </c>
      <c r="B1" s="32"/>
      <c r="C1" s="32"/>
      <c r="D1" s="32"/>
      <c r="E1" s="22" t="s">
        <v>1</v>
      </c>
      <c r="F1" s="22">
        <v>4</v>
      </c>
      <c r="G1" s="32"/>
    </row>
    <row r="2" spans="1:7" ht="26.25">
      <c r="A2" s="32" t="s">
        <v>2</v>
      </c>
      <c r="B2" s="32"/>
      <c r="C2" s="32"/>
      <c r="D2" s="32"/>
      <c r="E2" s="22" t="s">
        <v>3</v>
      </c>
      <c r="F2" s="22">
        <v>3.7</v>
      </c>
      <c r="G2" s="32"/>
    </row>
    <row r="3" spans="1:7" ht="16.5" thickBot="1">
      <c r="A3" s="34" t="s">
        <v>4</v>
      </c>
      <c r="B3" s="33"/>
      <c r="C3" s="34" t="s">
        <v>5</v>
      </c>
      <c r="D3" s="35"/>
      <c r="E3" s="22" t="s">
        <v>6</v>
      </c>
      <c r="F3" s="22">
        <v>3</v>
      </c>
      <c r="G3"/>
    </row>
    <row r="4" spans="1:7">
      <c r="A4" s="36" t="s">
        <v>7</v>
      </c>
      <c r="D4" s="8"/>
      <c r="E4" s="22" t="s">
        <v>8</v>
      </c>
      <c r="F4" s="22">
        <v>2.7</v>
      </c>
      <c r="G4"/>
    </row>
    <row r="5" spans="1:7">
      <c r="A5" s="36" t="s">
        <v>9</v>
      </c>
      <c r="C5" s="37"/>
      <c r="D5" s="37"/>
      <c r="E5" s="22" t="s">
        <v>10</v>
      </c>
      <c r="F5" s="22">
        <v>3.3</v>
      </c>
      <c r="G5"/>
    </row>
    <row r="6" spans="1:7">
      <c r="A6" s="36" t="s">
        <v>11</v>
      </c>
      <c r="C6" s="37"/>
      <c r="D6" s="37"/>
      <c r="E6" s="22" t="s">
        <v>12</v>
      </c>
      <c r="F6" s="22">
        <v>2</v>
      </c>
      <c r="G6"/>
    </row>
    <row r="7" spans="1:7">
      <c r="A7" s="61" t="s">
        <v>13</v>
      </c>
      <c r="B7" s="38"/>
      <c r="D7" s="38"/>
      <c r="E7" s="22" t="s">
        <v>14</v>
      </c>
      <c r="F7" s="22">
        <v>1.7</v>
      </c>
      <c r="G7"/>
    </row>
    <row r="8" spans="1:7">
      <c r="A8" s="61" t="s">
        <v>15</v>
      </c>
      <c r="B8" s="38"/>
      <c r="C8" s="39"/>
      <c r="D8" s="38"/>
      <c r="E8" s="22" t="s">
        <v>16</v>
      </c>
      <c r="F8" s="22">
        <v>2.2999999999999998</v>
      </c>
      <c r="G8"/>
    </row>
    <row r="9" spans="1:7">
      <c r="A9" s="61" t="s">
        <v>17</v>
      </c>
      <c r="B9" s="38"/>
      <c r="C9" s="39"/>
      <c r="D9" s="38"/>
      <c r="E9" s="22" t="s">
        <v>18</v>
      </c>
      <c r="F9" s="22">
        <v>1</v>
      </c>
      <c r="G9"/>
    </row>
    <row r="10" spans="1:7">
      <c r="A10" s="61" t="s">
        <v>19</v>
      </c>
      <c r="B10" s="38"/>
      <c r="C10" s="39"/>
      <c r="D10" s="38"/>
      <c r="E10" s="22" t="s">
        <v>20</v>
      </c>
      <c r="F10" s="22">
        <v>0.7</v>
      </c>
      <c r="G10"/>
    </row>
    <row r="11" spans="1:7">
      <c r="A11" s="61" t="s">
        <v>21</v>
      </c>
      <c r="B11" s="38"/>
      <c r="C11" s="39"/>
      <c r="D11" s="38"/>
      <c r="E11" s="22" t="s">
        <v>22</v>
      </c>
      <c r="F11" s="22">
        <v>1.3</v>
      </c>
      <c r="G11"/>
    </row>
    <row r="12" spans="1:7" ht="19.5" customHeight="1" thickBot="1">
      <c r="A12" s="40" t="s">
        <v>23</v>
      </c>
      <c r="B12" s="41"/>
      <c r="C12" s="41"/>
      <c r="D12" s="42"/>
      <c r="E12" s="22" t="s">
        <v>24</v>
      </c>
      <c r="F12" s="22">
        <v>0</v>
      </c>
      <c r="G12"/>
    </row>
    <row r="13" spans="1:7" ht="21" customHeight="1" thickBot="1">
      <c r="A13" s="43" t="s">
        <v>25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26</v>
      </c>
      <c r="B14" s="2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67" t="s">
        <v>32</v>
      </c>
      <c r="B15" s="49"/>
      <c r="C15" s="46"/>
      <c r="D15" s="50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6" t="s">
        <v>33</v>
      </c>
      <c r="B16" s="47"/>
      <c r="C16" s="45"/>
      <c r="D16" s="48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6" t="s">
        <v>34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35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36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6" t="s">
        <v>37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6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6" t="s">
        <v>39</v>
      </c>
      <c r="B22" s="23"/>
      <c r="C22" s="9"/>
      <c r="D22" s="7"/>
      <c r="E22">
        <f t="shared" si="0"/>
        <v>0</v>
      </c>
      <c r="F22" s="6">
        <f t="shared" ref="F22:F37" si="2">C22*E22</f>
        <v>0</v>
      </c>
      <c r="G22" s="3"/>
    </row>
    <row r="23" spans="1:7" ht="15" customHeight="1">
      <c r="A23" s="66" t="s">
        <v>40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70" t="s">
        <v>41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6" t="s">
        <v>42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25.5">
      <c r="A26" s="74" t="s">
        <v>43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6" t="s">
        <v>44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70" t="s">
        <v>45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9" t="s">
        <v>46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6" t="s">
        <v>47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70" t="s">
        <v>48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>
      <c r="A32" s="69" t="s">
        <v>49</v>
      </c>
      <c r="B32" s="63"/>
      <c r="C32" s="64"/>
      <c r="D32" s="65"/>
      <c r="E32">
        <f t="shared" si="0"/>
        <v>0</v>
      </c>
      <c r="F32" s="6">
        <f t="shared" si="2"/>
        <v>0</v>
      </c>
      <c r="G32" s="3"/>
    </row>
    <row r="33" spans="1:7" ht="15" customHeight="1" thickBot="1">
      <c r="A33" s="71" t="s">
        <v>50</v>
      </c>
      <c r="B33" s="25"/>
      <c r="C33" s="20"/>
      <c r="D33" s="21"/>
      <c r="E33">
        <f t="shared" ref="E33" si="3">IF(OR(LEN(TRIM(D33))&lt;1,LEN(TRIM(D33))&gt;2),0,LOOKUP(TRIM(D33),$E$1:$F$12))</f>
        <v>0</v>
      </c>
      <c r="F33" s="6">
        <f t="shared" ref="F33" si="4">C33*E33</f>
        <v>0</v>
      </c>
      <c r="G33" s="3"/>
    </row>
    <row r="34" spans="1:7" thickBot="1">
      <c r="A34" s="67" t="s">
        <v>51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7" t="s">
        <v>52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ht="26.25" thickBot="1">
      <c r="A36" s="73" t="s">
        <v>53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7" t="s">
        <v>54</v>
      </c>
      <c r="B37" s="31"/>
      <c r="C37" s="16"/>
      <c r="D37" s="18"/>
      <c r="E37">
        <f t="shared" si="0"/>
        <v>0</v>
      </c>
      <c r="F37" s="6">
        <f t="shared" si="2"/>
        <v>0</v>
      </c>
      <c r="G37" s="3"/>
    </row>
    <row r="38" spans="1:7" thickBot="1">
      <c r="A38" s="67" t="s">
        <v>55</v>
      </c>
      <c r="B38" s="31"/>
      <c r="C38" s="16"/>
      <c r="D38" s="18"/>
      <c r="E38">
        <f t="shared" si="0"/>
        <v>0</v>
      </c>
      <c r="F38" s="6">
        <f t="shared" si="1"/>
        <v>0</v>
      </c>
      <c r="G38" s="3"/>
    </row>
    <row r="39" spans="1:7" ht="15">
      <c r="A39" s="66" t="s">
        <v>56</v>
      </c>
      <c r="B39" s="23"/>
      <c r="C39" s="9"/>
      <c r="D39" s="17"/>
      <c r="E39">
        <f t="shared" si="0"/>
        <v>0</v>
      </c>
      <c r="F39" s="6">
        <f t="shared" si="1"/>
        <v>0</v>
      </c>
      <c r="G39" s="3"/>
    </row>
    <row r="40" spans="1:7" thickBot="1">
      <c r="A40" s="70" t="s">
        <v>57</v>
      </c>
      <c r="B40" s="24"/>
      <c r="C40" s="15"/>
      <c r="D40" s="19"/>
      <c r="E40">
        <f t="shared" si="0"/>
        <v>0</v>
      </c>
      <c r="F40" s="6">
        <f t="shared" si="1"/>
        <v>0</v>
      </c>
      <c r="G40" s="3"/>
    </row>
    <row r="41" spans="1:7" ht="15">
      <c r="A41" s="66" t="s">
        <v>58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70" t="s">
        <v>59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72" t="s">
        <v>60</v>
      </c>
      <c r="B43" s="29"/>
      <c r="C43" s="53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5" t="s">
        <v>61</v>
      </c>
      <c r="B44" s="59">
        <f>SUM(C15:C43)</f>
        <v>0</v>
      </c>
      <c r="C44" s="54"/>
      <c r="D44" s="11"/>
      <c r="E44" s="4"/>
      <c r="F44" s="6">
        <f>SUM(F15:F43)</f>
        <v>0</v>
      </c>
      <c r="G44" s="3"/>
    </row>
    <row r="45" spans="1:7" ht="17.25" thickTop="1" thickBot="1">
      <c r="A45" s="57" t="s">
        <v>62</v>
      </c>
      <c r="B45" s="58" t="str">
        <f>IF(B44=0,"",F44/B44)</f>
        <v/>
      </c>
      <c r="D45" s="4"/>
      <c r="E45" s="4"/>
      <c r="F45"/>
      <c r="G45" s="3"/>
    </row>
    <row r="46" spans="1:7" s="52" customFormat="1" ht="24.75" customHeight="1" thickTop="1" thickBot="1">
      <c r="A46" s="43" t="s">
        <v>63</v>
      </c>
      <c r="B46" s="43"/>
      <c r="C46" s="43"/>
      <c r="D46" s="43"/>
      <c r="E46" s="51"/>
    </row>
    <row r="47" spans="1:7" ht="16.5" thickBot="1">
      <c r="A47" s="60" t="s">
        <v>26</v>
      </c>
      <c r="B47" s="28" t="s">
        <v>27</v>
      </c>
      <c r="C47" s="2" t="s">
        <v>28</v>
      </c>
      <c r="D47" s="2" t="s">
        <v>29</v>
      </c>
      <c r="E47"/>
      <c r="F47"/>
      <c r="G47"/>
    </row>
    <row r="48" spans="1:7" ht="15">
      <c r="A48" s="66" t="s">
        <v>64</v>
      </c>
      <c r="B48" s="23"/>
      <c r="C48" s="9"/>
      <c r="D48" s="7"/>
      <c r="E48">
        <f t="shared" ref="E48:E55" si="5">IF(OR(LEN(TRIM(D48))&lt;1,LEN(TRIM(D48))&gt;2),0,LOOKUP(TRIM(D48),$E$1:$F$12))</f>
        <v>0</v>
      </c>
      <c r="F48" s="6">
        <f t="shared" ref="F48:F54" si="6">C48*E48</f>
        <v>0</v>
      </c>
      <c r="G48"/>
    </row>
    <row r="49" spans="1:7" ht="15">
      <c r="A49" s="66" t="s">
        <v>65</v>
      </c>
      <c r="B49" s="23"/>
      <c r="C49" s="9"/>
      <c r="D49" s="7"/>
      <c r="E49">
        <f t="shared" si="5"/>
        <v>0</v>
      </c>
      <c r="F49" s="6">
        <f t="shared" si="6"/>
        <v>0</v>
      </c>
      <c r="G49"/>
    </row>
    <row r="50" spans="1:7" ht="15">
      <c r="A50" s="66" t="s">
        <v>66</v>
      </c>
      <c r="B50" s="23"/>
      <c r="C50" s="9"/>
      <c r="D50" s="7"/>
      <c r="E50">
        <f t="shared" si="5"/>
        <v>0</v>
      </c>
      <c r="F50" s="6">
        <f t="shared" si="6"/>
        <v>0</v>
      </c>
      <c r="G50"/>
    </row>
    <row r="51" spans="1:7" ht="15">
      <c r="A51" s="66" t="s">
        <v>67</v>
      </c>
      <c r="B51" s="23"/>
      <c r="C51" s="9"/>
      <c r="D51" s="7"/>
      <c r="E51">
        <f t="shared" si="5"/>
        <v>0</v>
      </c>
      <c r="F51" s="6">
        <f t="shared" si="6"/>
        <v>0</v>
      </c>
      <c r="G51"/>
    </row>
    <row r="52" spans="1:7" thickBot="1">
      <c r="A52" s="75" t="s">
        <v>68</v>
      </c>
      <c r="B52" s="29"/>
      <c r="C52" s="26"/>
      <c r="D52" s="27"/>
      <c r="E52">
        <f t="shared" si="5"/>
        <v>0</v>
      </c>
      <c r="F52" s="6">
        <f t="shared" si="6"/>
        <v>0</v>
      </c>
      <c r="G52"/>
    </row>
    <row r="53" spans="1:7" thickBot="1">
      <c r="A53" s="67" t="s">
        <v>69</v>
      </c>
      <c r="B53" s="30"/>
      <c r="C53" s="16"/>
      <c r="D53" s="18"/>
      <c r="E53">
        <f t="shared" si="5"/>
        <v>0</v>
      </c>
      <c r="F53" s="6">
        <f t="shared" si="6"/>
        <v>0</v>
      </c>
      <c r="G53"/>
    </row>
    <row r="54" spans="1:7" thickBot="1">
      <c r="A54" s="67" t="s">
        <v>70</v>
      </c>
      <c r="B54" s="31"/>
      <c r="C54" s="16"/>
      <c r="D54" s="18"/>
      <c r="E54">
        <f t="shared" si="5"/>
        <v>0</v>
      </c>
      <c r="F54" s="6">
        <f t="shared" si="6"/>
        <v>0</v>
      </c>
      <c r="G54"/>
    </row>
    <row r="55" spans="1:7" thickBot="1">
      <c r="A55" s="46" t="s">
        <v>71</v>
      </c>
      <c r="B55" s="30"/>
      <c r="C55" s="16"/>
      <c r="D55" s="18"/>
      <c r="E55">
        <f t="shared" si="5"/>
        <v>0</v>
      </c>
      <c r="F55" s="6">
        <f t="shared" ref="F55" si="7">C55*E55</f>
        <v>0</v>
      </c>
      <c r="G55"/>
    </row>
    <row r="56" spans="1:7" ht="21" customHeight="1" thickBot="1">
      <c r="A56" s="43" t="s">
        <v>72</v>
      </c>
      <c r="B56" s="44"/>
      <c r="C56" s="44"/>
      <c r="D56" s="44"/>
      <c r="E56" s="13"/>
      <c r="F56"/>
      <c r="G56"/>
    </row>
    <row r="57" spans="1:7" thickBot="1">
      <c r="A57" s="68" t="s">
        <v>73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5" t="s">
        <v>74</v>
      </c>
      <c r="B58" s="56">
        <f>B44+SUM(C48:C55,C57)</f>
        <v>0</v>
      </c>
      <c r="C58" s="54"/>
      <c r="D58" s="4"/>
      <c r="E58"/>
      <c r="F58" s="6">
        <f>F44+SUM(F48:F57)</f>
        <v>0</v>
      </c>
      <c r="G58"/>
    </row>
    <row r="59" spans="1:7" ht="17.25" thickTop="1" thickBot="1">
      <c r="A59" s="57" t="s">
        <v>75</v>
      </c>
      <c r="B59" s="58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5009803921568627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30A142-7A94-46E4-9B2B-B18AE34C5FA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43D601B5-551D-4583-AE64-352D00268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0A19B7-5AAE-4C94-873B-9F940594E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2024-03-21T20:36:12Z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