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1" documentId="8_{9B399653-CE80-4FCF-9410-8D232BB7892E}" xr6:coauthVersionLast="47" xr6:coauthVersionMax="47" xr10:uidLastSave="{0A848A4D-4384-4384-B1FA-AF80FE319586}"/>
  <bookViews>
    <workbookView xWindow="-19320" yWindow="-120" windowWidth="19440" windowHeight="15000" xr2:uid="{00000000-000D-0000-FFFF-FFFF00000000}"/>
  </bookViews>
  <sheets>
    <sheet name="Ar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E16" i="1" l="1"/>
  <c r="E17" i="1"/>
  <c r="E18" i="1"/>
  <c r="E20" i="1"/>
  <c r="E21" i="1"/>
  <c r="E26" i="1"/>
  <c r="E27" i="1"/>
  <c r="E15" i="1"/>
  <c r="F27" i="1" l="1"/>
  <c r="F26" i="1"/>
  <c r="F18" i="1" l="1"/>
  <c r="F20" i="1"/>
  <c r="B21" i="1" l="1"/>
  <c r="B28" i="1" s="1"/>
  <c r="F16" i="1"/>
  <c r="F17" i="1"/>
  <c r="F15" i="1"/>
  <c r="F21" i="1" l="1"/>
  <c r="F28" i="1" s="1"/>
  <c r="B29" i="1" s="1"/>
  <c r="B22" i="1"/>
</calcChain>
</file>

<file path=xl/sharedStrings.xml><?xml version="1.0" encoding="utf-8"?>
<sst xmlns="http://schemas.openxmlformats.org/spreadsheetml/2006/main" count="49" uniqueCount="45">
  <si>
    <t>Content GPA Calculator and Curriculum Form</t>
  </si>
  <si>
    <t>A</t>
  </si>
  <si>
    <t>Computer Science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</si>
  <si>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</si>
  <si>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</si>
  <si>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</si>
  <si>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</si>
  <si>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</si>
  <si>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</si>
  <si>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</si>
  <si>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</si>
  <si>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</si>
  <si>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</si>
  <si>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</si>
  <si>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</si>
  <si>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</si>
  <si>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</si>
  <si>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</si>
  <si>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</si>
  <si>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</si>
  <si>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</si>
  <si>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</si>
  <si>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</si>
  <si>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</si>
  <si>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</si>
  <si>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</si>
  <si>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</si>
  <si>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</si>
  <si>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</si>
  <si>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</si>
  <si>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</si>
  <si>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</si>
  <si>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CSCI 107 - Joy and Beauty of Computing</t>
  </si>
  <si>
    <t>CSCI 127 - 	Joy and Beauty of Data</t>
  </si>
  <si>
    <t>CSCI 132 - Basic Data Structures and Algorithms</t>
  </si>
  <si>
    <t>CSCI 232 - 	Data Structures and Algorithms</t>
  </si>
  <si>
    <t>Computer Science Elective</t>
  </si>
  <si>
    <t>Total Credits (Content):</t>
  </si>
  <si>
    <t>Content Area GPA:</t>
  </si>
  <si>
    <t>Professional Coursework</t>
  </si>
  <si>
    <t>EDM 404R - Methods: 5-8 Mathematics</t>
  </si>
  <si>
    <t>EDU 370 - 	Integrating Tech into Educ</t>
  </si>
  <si>
    <t>EDU 498 - Internship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</si>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</sst>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6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" fillId="0" borderId="21" xfId="0" applyFont="1" applyBorder="1"/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6" fillId="0" borderId="2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48" t="s">
        <v>0</v>
      </c>
      <c r="B1" s="22"/>
      <c r="C1" s="22"/>
      <c r="D1" s="22"/>
      <c r="E1" s="14" t="s">
        <v>1</v>
      </c>
      <c r="F1" s="14">
        <v>4</v>
      </c>
    </row>
    <row r="2" spans="1:7" ht="26.25">
      <c r="A2" s="22" t="s">
        <v>2</v>
      </c>
      <c r="B2" s="22"/>
      <c r="C2" s="22"/>
      <c r="D2" s="22"/>
      <c r="E2" s="14" t="s">
        <v>3</v>
      </c>
      <c r="F2" s="14">
        <v>3.7</v>
      </c>
    </row>
    <row r="3" spans="1:7" ht="16.5" thickBot="1">
      <c r="A3" s="26" t="s">
        <v>4</v>
      </c>
      <c r="B3" s="25"/>
      <c r="C3" s="26" t="s">
        <v>5</v>
      </c>
      <c r="D3" s="27"/>
      <c r="E3" s="14" t="s">
        <v>6</v>
      </c>
      <c r="F3" s="14">
        <v>3</v>
      </c>
    </row>
    <row r="4" spans="1:7">
      <c r="A4" s="28" t="s">
        <v>7</v>
      </c>
      <c r="D4" s="8"/>
      <c r="E4" s="14" t="s">
        <v>8</v>
      </c>
      <c r="F4" s="14">
        <v>2.7</v>
      </c>
    </row>
    <row r="5" spans="1:7">
      <c r="A5" s="28" t="s">
        <v>9</v>
      </c>
      <c r="C5" s="29"/>
      <c r="D5" s="29"/>
      <c r="E5" s="14" t="s">
        <v>10</v>
      </c>
      <c r="F5" s="14">
        <v>3.3</v>
      </c>
    </row>
    <row r="6" spans="1:7">
      <c r="A6" s="28" t="s">
        <v>11</v>
      </c>
      <c r="C6" s="29"/>
      <c r="D6" s="29"/>
      <c r="E6" s="14" t="s">
        <v>12</v>
      </c>
      <c r="F6" s="14">
        <v>2</v>
      </c>
    </row>
    <row r="7" spans="1:7">
      <c r="A7" s="30" t="s">
        <v>13</v>
      </c>
      <c r="B7" s="31"/>
      <c r="D7" s="31"/>
      <c r="E7" s="14" t="s">
        <v>14</v>
      </c>
      <c r="F7" s="14">
        <v>1.7</v>
      </c>
    </row>
    <row r="8" spans="1:7">
      <c r="A8" s="30" t="s">
        <v>15</v>
      </c>
      <c r="B8" s="31"/>
      <c r="C8" s="32"/>
      <c r="D8" s="31"/>
      <c r="E8" s="14" t="s">
        <v>16</v>
      </c>
      <c r="F8" s="14">
        <v>2.2999999999999998</v>
      </c>
    </row>
    <row r="9" spans="1:7">
      <c r="A9" s="30" t="s">
        <v>17</v>
      </c>
      <c r="B9" s="31"/>
      <c r="C9" s="32"/>
      <c r="D9" s="31"/>
      <c r="E9" s="14" t="s">
        <v>18</v>
      </c>
      <c r="F9" s="14">
        <v>1</v>
      </c>
    </row>
    <row r="10" spans="1:7">
      <c r="A10" s="30" t="s">
        <v>19</v>
      </c>
      <c r="B10" s="31"/>
      <c r="C10" s="32"/>
      <c r="D10" s="31"/>
      <c r="E10" s="14" t="s">
        <v>20</v>
      </c>
      <c r="F10" s="14">
        <v>0.7</v>
      </c>
    </row>
    <row r="11" spans="1:7">
      <c r="A11" s="30" t="s">
        <v>21</v>
      </c>
      <c r="B11" s="31"/>
      <c r="C11" s="32"/>
      <c r="D11" s="31"/>
      <c r="E11" s="14" t="s">
        <v>22</v>
      </c>
      <c r="F11" s="14">
        <v>1.3</v>
      </c>
    </row>
    <row r="12" spans="1:7" ht="16.5" thickBot="1">
      <c r="A12" s="26" t="s">
        <v>23</v>
      </c>
      <c r="B12" s="33"/>
      <c r="C12" s="27"/>
      <c r="D12" s="33"/>
      <c r="E12" s="14" t="s">
        <v>24</v>
      </c>
      <c r="F12" s="14">
        <v>0</v>
      </c>
    </row>
    <row r="13" spans="1:7" ht="33.75" customHeight="1" thickBot="1">
      <c r="A13" s="34" t="s">
        <v>25</v>
      </c>
      <c r="B13" s="35"/>
      <c r="C13" s="35"/>
      <c r="D13" s="35"/>
      <c r="E13" s="11"/>
      <c r="F13"/>
    </row>
    <row r="14" spans="1:7" ht="18" customHeight="1" thickBot="1">
      <c r="A14" s="49" t="s">
        <v>26</v>
      </c>
      <c r="B14" s="16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6" t="s">
        <v>32</v>
      </c>
      <c r="B15" s="23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33</v>
      </c>
      <c r="B16" s="21"/>
      <c r="C16" s="9"/>
      <c r="D16" s="7"/>
      <c r="E16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>
      <c r="A17" s="47" t="s">
        <v>34</v>
      </c>
      <c r="B17" s="21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37" t="s">
        <v>35</v>
      </c>
      <c r="B18" s="24"/>
      <c r="C18" s="9"/>
      <c r="D18" s="12"/>
      <c r="E18">
        <f>IF(OR(LEN(TRIM(D18))&lt;1,LEN(TRIM(D18))&gt;2),0,LOOKUP(TRIM(D18),$E$1:$F$12))</f>
        <v>0</v>
      </c>
      <c r="F18" s="6">
        <f t="shared" ref="F18:F20" si="1">C18*E18</f>
        <v>0</v>
      </c>
      <c r="G18" s="3"/>
    </row>
    <row r="19" spans="1:7" ht="15" customHeight="1">
      <c r="A19" s="17" t="s">
        <v>36</v>
      </c>
      <c r="B19" s="18"/>
      <c r="C19" s="18"/>
      <c r="D19" s="19"/>
      <c r="E19"/>
      <c r="F19" s="6"/>
      <c r="G19" s="3"/>
    </row>
    <row r="20" spans="1:7" ht="15" customHeight="1" thickBot="1">
      <c r="A20" s="20"/>
      <c r="B20" s="21"/>
      <c r="C20" s="9"/>
      <c r="D20" s="7"/>
      <c r="E20">
        <f>IF(OR(LEN(TRIM(D20))&lt;1,LEN(TRIM(D20))&gt;2),0,LOOKUP(TRIM(D20),$E$1:$F$12))</f>
        <v>0</v>
      </c>
      <c r="F20" s="6">
        <f t="shared" si="1"/>
        <v>0</v>
      </c>
      <c r="G20" s="3"/>
    </row>
    <row r="21" spans="1:7" ht="17.25" thickTop="1" thickBot="1">
      <c r="A21" s="41" t="s">
        <v>37</v>
      </c>
      <c r="B21" s="42">
        <f>SUM(C15:C20)</f>
        <v>0</v>
      </c>
      <c r="C21" s="10"/>
      <c r="E21">
        <f>IF(OR(LEN(TRIM(D21))&lt;1,LEN(TRIM(D21))&gt;2),0,LOOKUP(TRIM(D21),$E$1:$F$12))</f>
        <v>0</v>
      </c>
      <c r="F21" s="6">
        <f>SUM(F15:F20)</f>
        <v>0</v>
      </c>
      <c r="G21" s="3"/>
    </row>
    <row r="22" spans="1:7" ht="17.25" thickTop="1" thickBot="1">
      <c r="A22" s="44" t="s">
        <v>38</v>
      </c>
      <c r="B22" s="45" t="str">
        <f>IF(B21=0,"",F21/B21)</f>
        <v/>
      </c>
      <c r="C22" s="4"/>
      <c r="E22"/>
      <c r="F22"/>
      <c r="G22" s="3"/>
    </row>
    <row r="23" spans="1:7" s="36" customFormat="1" ht="31.5" customHeight="1" thickTop="1" thickBot="1">
      <c r="A23" s="34" t="s">
        <v>39</v>
      </c>
      <c r="B23" s="34"/>
      <c r="C23" s="34"/>
      <c r="D23" s="34"/>
      <c r="E23"/>
    </row>
    <row r="24" spans="1:7" ht="16.5" thickBot="1">
      <c r="A24" s="49" t="s">
        <v>26</v>
      </c>
      <c r="B24" s="16" t="s">
        <v>27</v>
      </c>
      <c r="C24" s="2" t="s">
        <v>28</v>
      </c>
      <c r="D24" s="2" t="s">
        <v>29</v>
      </c>
      <c r="E24"/>
      <c r="F24"/>
    </row>
    <row r="25" spans="1:7" thickBot="1">
      <c r="A25" s="46" t="s">
        <v>40</v>
      </c>
      <c r="B25" s="50"/>
      <c r="C25" s="51"/>
      <c r="D25" s="13"/>
      <c r="E25">
        <f>IF(OR(LEN(TRIM(D25))&lt;1,LEN(TRIM(D25))&gt;2),0,LOOKUP(TRIM(D25),$E$1:$F$12))</f>
        <v>0</v>
      </c>
      <c r="F25" s="6">
        <f t="shared" ref="F25" si="2">C25*E25</f>
        <v>0</v>
      </c>
    </row>
    <row r="26" spans="1:7" ht="15">
      <c r="A26" s="46" t="s">
        <v>41</v>
      </c>
      <c r="B26" s="15"/>
      <c r="C26" s="9"/>
      <c r="D26" s="7"/>
      <c r="E26">
        <f>IF(OR(LEN(TRIM(D26))&lt;1,LEN(TRIM(D26))&gt;2),0,LOOKUP(TRIM(D26),$E$1:$F$12))</f>
        <v>0</v>
      </c>
      <c r="F26" s="6">
        <f t="shared" ref="F26:F27" si="3">C26*E26</f>
        <v>0</v>
      </c>
    </row>
    <row r="27" spans="1:7" thickBot="1">
      <c r="A27" s="38" t="s">
        <v>42</v>
      </c>
      <c r="B27" s="39"/>
      <c r="C27" s="40"/>
      <c r="D27" s="13"/>
      <c r="E27">
        <f>IF(OR(LEN(TRIM(D27))&lt;1,LEN(TRIM(D27))&gt;2),0,LOOKUP(TRIM(D27),$E$1:$F$12))</f>
        <v>0</v>
      </c>
      <c r="F27" s="6">
        <f t="shared" si="3"/>
        <v>0</v>
      </c>
    </row>
    <row r="28" spans="1:7" ht="17.25" thickTop="1" thickBot="1">
      <c r="A28" s="41" t="s">
        <v>43</v>
      </c>
      <c r="B28" s="42">
        <f>B21+SUM(C25:C27)</f>
        <v>0</v>
      </c>
      <c r="C28" s="43"/>
      <c r="D28" s="4"/>
      <c r="E28"/>
      <c r="F28" s="6">
        <f>F21+SUM(F26:F27)</f>
        <v>0</v>
      </c>
    </row>
    <row r="29" spans="1:7" ht="17.25" thickTop="1" thickBot="1">
      <c r="A29" s="44" t="s">
        <v>44</v>
      </c>
      <c r="B29" s="45" t="str">
        <f>IF(B28=0," ",F28/B28)</f>
        <v xml:space="preserve"> </v>
      </c>
      <c r="D29" s="4"/>
      <c r="E29"/>
      <c r="F29"/>
    </row>
    <row r="30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933386-FE12-4585-AABB-D45CB40EABBD}"/>
</file>

<file path=customXml/itemProps2.xml><?xml version="1.0" encoding="utf-8"?>
<ds:datastoreItem xmlns:ds="http://schemas.openxmlformats.org/officeDocument/2006/customXml" ds:itemID="{082C7DAC-281D-4E8C-A073-B3E3CB88B742}"/>
</file>

<file path=customXml/itemProps3.xml><?xml version="1.0" encoding="utf-8"?>
<ds:datastoreItem xmlns:ds="http://schemas.openxmlformats.org/officeDocument/2006/customXml" ds:itemID="{0B075AC3-E9EE-4B0E-A63A-5F2CFD47C5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2022-07-28T18:20:09Z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