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67" documentId="13_ncr:1_{A2A19B7B-DC4B-43AB-AC78-F851702C4D18}" xr6:coauthVersionLast="47" xr6:coauthVersionMax="47" xr10:uidLastSave="{A073CF2C-7745-4D1D-A5CD-21EF343AD880}"/>
  <bookViews>
    <workbookView xWindow="19230" yWindow="-780" windowWidth="19185" windowHeight="15585" xr2:uid="{00000000-000D-0000-FFFF-FFFF00000000}"/>
  </bookViews>
  <sheets>
    <sheet name="Physi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E48" i="1" l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3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3" i="1"/>
  <c r="B34" i="1" l="1"/>
  <c r="F18" i="1"/>
  <c r="F19" i="1"/>
  <c r="F20" i="1"/>
  <c r="F21" i="1"/>
  <c r="F22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<sst xmlns="http://schemas.openxmlformats.org/spreadsheetml/2006/main" count="106" uniqueCount="99">
  <si>
    <t>GPA Calculator and Curriculum Form</t>
  </si>
  <si>
    <t>A</t>
  </si>
  <si>
    <t>Physics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</si>
  <si>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</si>
  <si>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</si>
  <si>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</si>
  <si>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</si>
  <si>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</si>
  <si>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</si>
  <si>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</si>
  <si>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</si>
  <si>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</si>
  <si>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</si>
  <si>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</si>
  <si>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</si>
  <si>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</si>
  <si>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</si>
  <si>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</si>
  <si>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</si>
  <si>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</si>
  <si>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</si>
  <si>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</si>
  <si>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</si>
  <si>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</si>
  <si>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</si>
  <si>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</si>
  <si>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</si>
  <si>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</si>
  <si>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</si>
  <si>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</si>
  <si>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</si>
  <si>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ASTR 371  - Solar System Astronomy</t>
  </si>
  <si>
    <t>M 171Q or M 181Q - Calculus I</t>
  </si>
  <si>
    <t>M 172Q or M 182Q - Calculus II</t>
  </si>
  <si>
    <t>M 242 - Methods of Proof</t>
  </si>
  <si>
    <t>M 273 or M 283 - Multivariable Calculus</t>
  </si>
  <si>
    <t>M 274 or M 284 - Introduction to Differential Equation</t>
  </si>
  <si>
    <t>M 328 - Higher Math for Sec Teachers</t>
  </si>
  <si>
    <t>M 329 - Modern Geometry</t>
  </si>
  <si>
    <t>PHSX 224 - Physics III</t>
  </si>
  <si>
    <t>PHSX 240 - Honors Gen &amp; Mod Phys I</t>
  </si>
  <si>
    <t>PHSX 242 - Honors Gen &amp; Mod Phys II</t>
  </si>
  <si>
    <t>PHSX 261 - Laboratory Electronics I</t>
  </si>
  <si>
    <t>PHSX 301 - Mathematical Methods in the Physical Sciences</t>
  </si>
  <si>
    <t>PHSX 320 - Classical Mechanics</t>
  </si>
  <si>
    <t>PHSX 343 - Modern Physics</t>
  </si>
  <si>
    <t>PHSX 423 - Electricity and Magnetism I</t>
  </si>
  <si>
    <t>STAT 216Q - Introduction to Statistics</t>
  </si>
  <si>
    <t>Physics Elective (3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</si>
  <si>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</si>
  <si>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</si>
  <si>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</si>
  <si>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</si>
  <si>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</si>
  <si>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</si>
  <si>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</si>
  <si>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</si>
  <si>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</si>
  <si>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</si>
  <si>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</si>
  <si>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</si>
  <si>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</si>
  <si>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</si>
  <si>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</si>
  <si>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</si>
  <si>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</si>
  <si>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</si>
  <si>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</si>
  <si>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</si>
  <si>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</si>
  <si>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</si>
  <si>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</si>
  <si>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</si>
  <si>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</si>
  <si>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</si>
  <si>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</si>
  <si>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</si>
  <si>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</si>
  <si>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</si>
  <si>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Physics (Exam 5265)</t>
  </si>
  <si>
    <t>Score</t>
  </si>
  <si>
    <t>135-200</t>
  </si>
  <si>
    <t>122-134</t>
  </si>
  <si>
    <t>108-121</t>
  </si>
  <si>
    <t>Less than 108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</si>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</sst>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" fillId="0" borderId="33" xfId="0" applyFont="1" applyBorder="1"/>
    <xf numFmtId="0" fontId="8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49" fontId="2" fillId="0" borderId="0" xfId="0" applyNumberFormat="1" applyFont="1" applyAlignment="1">
      <alignment horizontal="left"/>
    </xf>
    <xf numFmtId="0" fontId="6" fillId="0" borderId="2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4" fillId="0" borderId="7" xfId="1" applyBorder="1" applyAlignment="1">
      <alignment horizontal="left" vertical="center"/>
    </xf>
    <xf numFmtId="0" fontId="15" fillId="0" borderId="39" xfId="0" applyFont="1" applyBorder="1"/>
    <xf numFmtId="0" fontId="15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left" vertical="center"/>
    </xf>
    <xf numFmtId="0" fontId="15" fillId="0" borderId="0" xfId="0" applyFont="1"/>
    <xf numFmtId="0" fontId="15" fillId="0" borderId="42" xfId="0" applyFont="1" applyBorder="1" applyAlignment="1">
      <alignment horizontal="center"/>
    </xf>
    <xf numFmtId="0" fontId="7" fillId="0" borderId="41" xfId="0" applyFont="1" applyBorder="1"/>
    <xf numFmtId="0" fontId="6" fillId="0" borderId="0" xfId="0" applyFont="1"/>
    <xf numFmtId="0" fontId="7" fillId="0" borderId="43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6" fillId="0" borderId="43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41" xfId="0" applyFont="1" applyBorder="1" applyAlignment="1">
      <alignment wrapText="1"/>
    </xf>
    <xf numFmtId="0" fontId="16" fillId="0" borderId="41" xfId="1" applyFont="1" applyBorder="1" applyAlignment="1">
      <alignment wrapText="1"/>
    </xf>
    <xf numFmtId="0" fontId="6" fillId="0" borderId="43" xfId="0" applyFont="1" applyBorder="1" applyAlignment="1">
      <alignment wrapText="1"/>
    </xf>
    <xf numFmtId="0" fontId="6" fillId="0" borderId="19" xfId="0" applyFont="1" applyBorder="1"/>
    <xf numFmtId="0" fontId="6" fillId="0" borderId="4" xfId="0" applyFont="1" applyBorder="1" applyAlignment="1">
      <alignment horizontal="center" wrapText="1"/>
    </xf>
    <xf numFmtId="0" fontId="6" fillId="0" borderId="44" xfId="0" applyFont="1" applyBorder="1" applyAlignment="1">
      <alignment horizontal="center"/>
    </xf>
    <xf numFmtId="0" fontId="15" fillId="0" borderId="3" xfId="0" applyFont="1" applyBorder="1"/>
    <xf numFmtId="0" fontId="15" fillId="0" borderId="45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15" fillId="0" borderId="46" xfId="0" applyFont="1" applyBorder="1" applyAlignment="1">
      <alignment horizontal="center" wrapText="1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 wrapText="1"/>
    </xf>
    <xf numFmtId="0" fontId="15" fillId="0" borderId="5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85" zoomScaleNormal="85" zoomScalePageLayoutView="85" workbookViewId="0"/>
  </sheetViews>
  <sheetFormatPr defaultColWidth="8.85546875" defaultRowHeight="15.75"/>
  <cols>
    <col min="1" max="2" width="53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5" t="s">
        <v>0</v>
      </c>
      <c r="B1" s="20"/>
      <c r="C1" s="20"/>
      <c r="D1" s="20"/>
      <c r="E1" s="19" t="s">
        <v>1</v>
      </c>
      <c r="F1" s="19">
        <v>4</v>
      </c>
    </row>
    <row r="2" spans="1:7" ht="26.25">
      <c r="A2" s="20" t="s">
        <v>2</v>
      </c>
      <c r="B2" s="20"/>
      <c r="C2" s="20"/>
      <c r="D2" s="20"/>
      <c r="E2" s="19" t="s">
        <v>3</v>
      </c>
      <c r="F2" s="19">
        <v>3.7</v>
      </c>
    </row>
    <row r="3" spans="1:7" ht="16.5" thickBot="1">
      <c r="A3" s="37" t="s">
        <v>98</v>
      </c>
      <c r="B3" s="21"/>
      <c r="C3" s="37" t="s">
        <v>4</v>
      </c>
      <c r="D3" s="38"/>
      <c r="E3" s="19" t="s">
        <v>5</v>
      </c>
      <c r="F3" s="19">
        <v>3</v>
      </c>
    </row>
    <row r="4" spans="1:7">
      <c r="A4" s="39" t="s">
        <v>6</v>
      </c>
      <c r="D4" s="8"/>
      <c r="E4" s="19" t="s">
        <v>7</v>
      </c>
      <c r="F4" s="19">
        <v>2.7</v>
      </c>
    </row>
    <row r="5" spans="1:7">
      <c r="A5" s="39" t="s">
        <v>8</v>
      </c>
      <c r="C5" s="40"/>
      <c r="D5" s="40"/>
      <c r="E5" s="19" t="s">
        <v>9</v>
      </c>
      <c r="F5" s="19">
        <v>3.3</v>
      </c>
    </row>
    <row r="6" spans="1:7">
      <c r="A6" s="39" t="s">
        <v>10</v>
      </c>
      <c r="C6" s="40"/>
      <c r="D6" s="40"/>
      <c r="E6" s="19" t="s">
        <v>11</v>
      </c>
      <c r="F6" s="19">
        <v>2</v>
      </c>
    </row>
    <row r="7" spans="1:7">
      <c r="A7" s="41" t="s">
        <v>12</v>
      </c>
      <c r="B7" s="42"/>
      <c r="D7" s="42"/>
      <c r="E7" s="19" t="s">
        <v>13</v>
      </c>
      <c r="F7" s="19">
        <v>1.7</v>
      </c>
    </row>
    <row r="8" spans="1:7">
      <c r="A8" s="41" t="s">
        <v>14</v>
      </c>
      <c r="B8" s="42"/>
      <c r="C8" s="43"/>
      <c r="D8" s="42"/>
      <c r="E8" s="19" t="s">
        <v>15</v>
      </c>
      <c r="F8" s="19">
        <v>2.2999999999999998</v>
      </c>
    </row>
    <row r="9" spans="1:7">
      <c r="A9" s="41" t="s">
        <v>16</v>
      </c>
      <c r="B9" s="42"/>
      <c r="C9" s="43"/>
      <c r="D9" s="42"/>
      <c r="E9" s="19" t="s">
        <v>17</v>
      </c>
      <c r="F9" s="19">
        <v>1</v>
      </c>
    </row>
    <row r="10" spans="1:7">
      <c r="A10" s="41" t="s">
        <v>18</v>
      </c>
      <c r="B10" s="42"/>
      <c r="C10" s="43"/>
      <c r="D10" s="42"/>
      <c r="E10" s="19" t="s">
        <v>19</v>
      </c>
      <c r="F10" s="19">
        <v>0.7</v>
      </c>
    </row>
    <row r="11" spans="1:7">
      <c r="A11" s="41" t="s">
        <v>20</v>
      </c>
      <c r="B11" s="42"/>
      <c r="C11" s="43"/>
      <c r="D11" s="42"/>
      <c r="E11" s="19" t="s">
        <v>21</v>
      </c>
      <c r="F11" s="19">
        <v>1.3</v>
      </c>
    </row>
    <row r="12" spans="1:7" ht="16.5" thickBot="1">
      <c r="A12" s="37" t="s">
        <v>22</v>
      </c>
      <c r="B12" s="44"/>
      <c r="C12" s="38"/>
      <c r="D12" s="44"/>
      <c r="E12" s="19" t="s">
        <v>23</v>
      </c>
      <c r="F12" s="19">
        <v>0</v>
      </c>
    </row>
    <row r="13" spans="1:7" ht="33.75" customHeight="1" thickBot="1">
      <c r="A13" s="27" t="s">
        <v>24</v>
      </c>
      <c r="B13" s="31"/>
      <c r="C13" s="31"/>
      <c r="D13" s="31"/>
      <c r="E13"/>
      <c r="F13"/>
    </row>
    <row r="14" spans="1:7" ht="18" customHeight="1" thickBot="1">
      <c r="A14" s="49" t="s">
        <v>25</v>
      </c>
      <c r="B14" s="30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thickBot="1">
      <c r="A15" s="69" t="s">
        <v>31</v>
      </c>
      <c r="B15" s="46"/>
      <c r="C15" s="14"/>
      <c r="D15" s="11"/>
      <c r="E15">
        <f t="shared" ref="E15:E31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32</v>
      </c>
      <c r="B16" s="47"/>
      <c r="C16" s="15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6" t="s">
        <v>33</v>
      </c>
      <c r="B17" s="25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34</v>
      </c>
      <c r="B18" s="25"/>
      <c r="C18" s="15"/>
      <c r="D18" s="7"/>
      <c r="E18">
        <f t="shared" si="0"/>
        <v>0</v>
      </c>
      <c r="F18" s="6">
        <f t="shared" ref="F18:F22" si="2">C18*E18</f>
        <v>0</v>
      </c>
      <c r="G18" s="3"/>
    </row>
    <row r="19" spans="1:7" ht="15" customHeight="1">
      <c r="A19" s="66" t="s">
        <v>35</v>
      </c>
      <c r="B19" s="25"/>
      <c r="C19" s="15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6" t="s">
        <v>36</v>
      </c>
      <c r="B20" s="25"/>
      <c r="C20" s="15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6" t="s">
        <v>37</v>
      </c>
      <c r="B21" s="25"/>
      <c r="C21" s="15"/>
      <c r="D21" s="7"/>
      <c r="E21">
        <f t="shared" si="0"/>
        <v>0</v>
      </c>
      <c r="F21" s="6">
        <f t="shared" si="2"/>
        <v>0</v>
      </c>
      <c r="G21" s="3"/>
    </row>
    <row r="22" spans="1:7" ht="15" customHeight="1" thickBot="1">
      <c r="A22" s="66" t="s">
        <v>38</v>
      </c>
      <c r="B22" s="25"/>
      <c r="C22" s="15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68" t="s">
        <v>39</v>
      </c>
      <c r="B23" s="48"/>
      <c r="C23" s="18"/>
      <c r="D23" s="13"/>
      <c r="E23">
        <f t="shared" si="0"/>
        <v>0</v>
      </c>
      <c r="F23" s="6">
        <f t="shared" ref="F23:F33" si="3">C23*E23</f>
        <v>0</v>
      </c>
      <c r="G23" s="3"/>
    </row>
    <row r="24" spans="1:7" ht="15" customHeight="1">
      <c r="A24" s="64" t="s">
        <v>40</v>
      </c>
      <c r="B24" s="25"/>
      <c r="C24" s="15"/>
      <c r="D24" s="7"/>
      <c r="E24">
        <f t="shared" si="0"/>
        <v>0</v>
      </c>
      <c r="F24" s="6">
        <f t="shared" si="3"/>
        <v>0</v>
      </c>
      <c r="G24" s="3"/>
    </row>
    <row r="25" spans="1:7" ht="15" customHeight="1">
      <c r="A25" s="64" t="s">
        <v>41</v>
      </c>
      <c r="B25" s="25"/>
      <c r="C25" s="15"/>
      <c r="D25" s="7"/>
      <c r="E25">
        <f t="shared" si="0"/>
        <v>0</v>
      </c>
      <c r="F25" s="6">
        <f t="shared" si="3"/>
        <v>0</v>
      </c>
      <c r="G25" s="3"/>
    </row>
    <row r="26" spans="1:7" ht="15" customHeight="1">
      <c r="A26" s="64" t="s">
        <v>42</v>
      </c>
      <c r="B26" s="25"/>
      <c r="C26" s="15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64" t="s">
        <v>43</v>
      </c>
      <c r="B27" s="25"/>
      <c r="C27" s="15"/>
      <c r="D27" s="7"/>
      <c r="E27">
        <f t="shared" si="0"/>
        <v>0</v>
      </c>
      <c r="F27" s="6">
        <f t="shared" si="3"/>
        <v>0</v>
      </c>
      <c r="G27" s="3"/>
    </row>
    <row r="28" spans="1:7" ht="15" customHeight="1">
      <c r="A28" s="64" t="s">
        <v>44</v>
      </c>
      <c r="B28" s="25"/>
      <c r="C28" s="15"/>
      <c r="D28" s="7"/>
      <c r="E28">
        <f t="shared" si="0"/>
        <v>0</v>
      </c>
      <c r="F28" s="6">
        <f t="shared" si="3"/>
        <v>0</v>
      </c>
      <c r="G28" s="3"/>
    </row>
    <row r="29" spans="1:7" ht="15" customHeight="1">
      <c r="A29" s="64" t="s">
        <v>45</v>
      </c>
      <c r="B29" s="25"/>
      <c r="C29" s="15"/>
      <c r="D29" s="7"/>
      <c r="E29">
        <f t="shared" si="0"/>
        <v>0</v>
      </c>
      <c r="F29" s="6">
        <f t="shared" si="3"/>
        <v>0</v>
      </c>
      <c r="G29" s="3"/>
    </row>
    <row r="30" spans="1:7" ht="15" customHeight="1" thickBot="1">
      <c r="A30" s="70" t="s">
        <v>46</v>
      </c>
      <c r="B30" s="26"/>
      <c r="C30" s="16"/>
      <c r="D30" s="12"/>
      <c r="E30">
        <f t="shared" si="0"/>
        <v>0</v>
      </c>
      <c r="F30" s="6">
        <f t="shared" si="3"/>
        <v>0</v>
      </c>
      <c r="G30" s="3"/>
    </row>
    <row r="31" spans="1:7" ht="15" customHeight="1" thickBot="1">
      <c r="A31" s="71" t="s">
        <v>47</v>
      </c>
      <c r="B31" s="46"/>
      <c r="C31" s="16"/>
      <c r="D31" s="17"/>
      <c r="E31">
        <f t="shared" si="0"/>
        <v>0</v>
      </c>
      <c r="F31" s="6">
        <f t="shared" si="3"/>
        <v>0</v>
      </c>
      <c r="G31" s="3"/>
    </row>
    <row r="32" spans="1:7" ht="15">
      <c r="A32" s="74" t="s">
        <v>48</v>
      </c>
      <c r="B32" s="22"/>
      <c r="C32" s="22"/>
      <c r="D32" s="23"/>
      <c r="E32"/>
      <c r="F32" s="6"/>
      <c r="G32" s="3"/>
    </row>
    <row r="33" spans="1:7" thickBot="1">
      <c r="A33" s="24"/>
      <c r="B33" s="25"/>
      <c r="C33" s="9"/>
      <c r="D33" s="12"/>
      <c r="E33">
        <f>IF(OR(LEN(TRIM(D33))&lt;1,LEN(TRIM(D33))&gt;2),0,LOOKUP(TRIM(D33),$E$1:$F$12))</f>
        <v>0</v>
      </c>
      <c r="F33" s="6">
        <f t="shared" si="3"/>
        <v>0</v>
      </c>
      <c r="G33" s="3"/>
    </row>
    <row r="34" spans="1:7" ht="17.25" thickTop="1" thickBot="1">
      <c r="A34" s="32" t="s">
        <v>49</v>
      </c>
      <c r="B34" s="33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5" t="s">
        <v>50</v>
      </c>
      <c r="B35" s="36" t="str">
        <f>IF(B34=0,"",F34/B34)</f>
        <v/>
      </c>
      <c r="C35" s="4"/>
      <c r="E35" s="4"/>
      <c r="F35"/>
      <c r="G35" s="3"/>
    </row>
    <row r="36" spans="1:7" s="29" customFormat="1" ht="31.5" customHeight="1" thickTop="1" thickBot="1">
      <c r="A36" s="27" t="s">
        <v>51</v>
      </c>
      <c r="B36" s="27"/>
      <c r="C36" s="27"/>
      <c r="D36" s="27"/>
      <c r="E36" s="28"/>
    </row>
    <row r="37" spans="1:7" ht="16.5" thickBot="1">
      <c r="A37" s="50" t="s">
        <v>25</v>
      </c>
      <c r="B37" s="51" t="s">
        <v>26</v>
      </c>
      <c r="C37" s="52" t="s">
        <v>27</v>
      </c>
      <c r="D37" s="52" t="s">
        <v>28</v>
      </c>
      <c r="E37"/>
      <c r="F37"/>
    </row>
    <row r="38" spans="1:7" ht="15">
      <c r="A38" s="67" t="s">
        <v>52</v>
      </c>
      <c r="B38" s="53"/>
      <c r="C38" s="54"/>
      <c r="D38" s="55"/>
      <c r="E38">
        <f t="shared" ref="E38:E48" si="4">IF(OR(LEN(TRIM(D38))&lt;1,LEN(TRIM(D38))&gt;2),0,LOOKUP(TRIM(D38),$E$1:$F$12))</f>
        <v>0</v>
      </c>
      <c r="F38" s="6">
        <f t="shared" ref="F38:F48" si="5">C38*E38</f>
        <v>0</v>
      </c>
    </row>
    <row r="39" spans="1:7" ht="15">
      <c r="A39" s="67" t="s">
        <v>53</v>
      </c>
      <c r="B39" s="53"/>
      <c r="C39" s="54"/>
      <c r="D39" s="55"/>
      <c r="E39">
        <f t="shared" si="4"/>
        <v>0</v>
      </c>
      <c r="F39" s="6">
        <f t="shared" si="5"/>
        <v>0</v>
      </c>
    </row>
    <row r="40" spans="1:7" ht="15">
      <c r="A40" s="67" t="s">
        <v>54</v>
      </c>
      <c r="B40" s="53"/>
      <c r="C40" s="54"/>
      <c r="D40" s="55"/>
      <c r="E40">
        <f t="shared" si="4"/>
        <v>0</v>
      </c>
      <c r="F40" s="6">
        <f t="shared" si="5"/>
        <v>0</v>
      </c>
    </row>
    <row r="41" spans="1:7" ht="15">
      <c r="A41" s="67" t="s">
        <v>55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ht="15">
      <c r="A42" s="67" t="s">
        <v>56</v>
      </c>
      <c r="B42" s="53"/>
      <c r="C42" s="54"/>
      <c r="D42" s="55"/>
      <c r="E42">
        <f t="shared" si="4"/>
        <v>0</v>
      </c>
      <c r="F42" s="6">
        <f t="shared" si="5"/>
        <v>0</v>
      </c>
    </row>
    <row r="43" spans="1:7" thickBot="1">
      <c r="A43" s="73" t="s">
        <v>57</v>
      </c>
      <c r="B43" s="56"/>
      <c r="C43" s="57"/>
      <c r="D43" s="58"/>
      <c r="E43">
        <f t="shared" si="4"/>
        <v>0</v>
      </c>
      <c r="F43" s="6">
        <f t="shared" si="5"/>
        <v>0</v>
      </c>
    </row>
    <row r="44" spans="1:7" thickBot="1">
      <c r="A44" s="72" t="s">
        <v>58</v>
      </c>
      <c r="B44" s="59"/>
      <c r="C44" s="60"/>
      <c r="D44" s="61"/>
      <c r="E44">
        <f t="shared" si="4"/>
        <v>0</v>
      </c>
      <c r="F44" s="6">
        <f t="shared" si="5"/>
        <v>0</v>
      </c>
    </row>
    <row r="45" spans="1:7" ht="15">
      <c r="A45" s="67" t="s">
        <v>59</v>
      </c>
      <c r="B45" s="53"/>
      <c r="C45" s="54"/>
      <c r="D45" s="62"/>
      <c r="E45">
        <f t="shared" si="4"/>
        <v>0</v>
      </c>
      <c r="F45" s="6">
        <f t="shared" si="5"/>
        <v>0</v>
      </c>
    </row>
    <row r="46" spans="1:7" thickBot="1">
      <c r="A46" s="67" t="s">
        <v>60</v>
      </c>
      <c r="B46" s="56"/>
      <c r="C46" s="57"/>
      <c r="D46" s="58"/>
      <c r="E46">
        <f t="shared" si="4"/>
        <v>0</v>
      </c>
      <c r="F46" s="6">
        <f t="shared" si="5"/>
        <v>0</v>
      </c>
    </row>
    <row r="47" spans="1:7" thickBot="1">
      <c r="A47" s="63" t="s">
        <v>61</v>
      </c>
      <c r="B47" s="59"/>
      <c r="C47" s="60"/>
      <c r="D47" s="61"/>
      <c r="E47">
        <f t="shared" si="4"/>
        <v>0</v>
      </c>
      <c r="F47" s="6">
        <f t="shared" si="5"/>
        <v>0</v>
      </c>
    </row>
    <row r="48" spans="1:7" thickBot="1">
      <c r="A48" s="63" t="s">
        <v>62</v>
      </c>
      <c r="B48" s="59"/>
      <c r="C48" s="60"/>
      <c r="D48" s="61"/>
      <c r="E48">
        <f t="shared" si="4"/>
        <v>0</v>
      </c>
      <c r="F48" s="6">
        <f t="shared" si="5"/>
        <v>0</v>
      </c>
    </row>
    <row r="49" spans="1:6" ht="17.25" thickTop="1" thickBot="1">
      <c r="A49" s="32" t="s">
        <v>63</v>
      </c>
      <c r="B49" s="33">
        <f>B34+SUM(C38:C48)</f>
        <v>0</v>
      </c>
      <c r="C49" s="34"/>
      <c r="D49" s="4"/>
      <c r="E49"/>
      <c r="F49" s="6">
        <f>F34+SUM(F38:F48)</f>
        <v>0</v>
      </c>
    </row>
    <row r="50" spans="1:6" ht="17.25" thickTop="1" thickBot="1">
      <c r="A50" s="35" t="s">
        <v>64</v>
      </c>
      <c r="B50" s="36" t="str">
        <f>IF(B49=0," ",F49/B49)</f>
        <v xml:space="preserve"> </v>
      </c>
      <c r="D50" s="4"/>
      <c r="E50"/>
      <c r="F50"/>
    </row>
    <row r="51" spans="1:6" ht="16.5" thickTop="1"/>
    <row r="52" spans="1:6" ht="27" thickBot="1">
      <c r="A52" s="45" t="s">
        <v>65</v>
      </c>
      <c r="B52" s="31"/>
      <c r="C52" s="31"/>
      <c r="D52" s="31"/>
    </row>
    <row r="53" spans="1:6">
      <c r="A53" s="75" t="s">
        <v>66</v>
      </c>
      <c r="B53" s="76"/>
      <c r="C53" s="76"/>
      <c r="D53" s="77"/>
    </row>
    <row r="54" spans="1:6">
      <c r="A54" s="78" t="s">
        <v>67</v>
      </c>
      <c r="B54" s="79"/>
      <c r="C54" s="79"/>
      <c r="D54" s="80"/>
    </row>
    <row r="55" spans="1:6">
      <c r="A55" s="78" t="s">
        <v>68</v>
      </c>
      <c r="B55" s="79"/>
      <c r="C55" s="79"/>
      <c r="D55" s="80"/>
    </row>
    <row r="56" spans="1:6">
      <c r="A56" s="78" t="s">
        <v>69</v>
      </c>
      <c r="B56" s="79"/>
      <c r="C56" s="79"/>
      <c r="D56" s="80"/>
    </row>
    <row r="57" spans="1:6">
      <c r="A57" s="78"/>
      <c r="B57" s="79"/>
      <c r="C57" s="79"/>
      <c r="D57" s="80"/>
    </row>
    <row r="58" spans="1:6">
      <c r="A58" s="81" t="s">
        <v>70</v>
      </c>
      <c r="B58" s="82"/>
      <c r="C58" s="79"/>
      <c r="D58" s="80"/>
    </row>
    <row r="59" spans="1:6">
      <c r="A59" s="83" t="s">
        <v>71</v>
      </c>
      <c r="B59" s="84" t="s">
        <v>72</v>
      </c>
      <c r="C59" s="79"/>
      <c r="D59" s="80"/>
    </row>
    <row r="60" spans="1:6">
      <c r="A60" s="85" t="s">
        <v>73</v>
      </c>
      <c r="B60" s="86">
        <v>4</v>
      </c>
      <c r="C60" s="79"/>
      <c r="D60" s="80"/>
    </row>
    <row r="61" spans="1:6">
      <c r="A61" s="85" t="s">
        <v>74</v>
      </c>
      <c r="B61" s="86">
        <v>3</v>
      </c>
      <c r="C61" s="79"/>
      <c r="D61" s="80"/>
    </row>
    <row r="62" spans="1:6">
      <c r="A62" s="85" t="s">
        <v>75</v>
      </c>
      <c r="B62" s="86">
        <v>2</v>
      </c>
      <c r="C62" s="79"/>
      <c r="D62" s="80"/>
    </row>
    <row r="63" spans="1:6">
      <c r="A63" s="85" t="s">
        <v>76</v>
      </c>
      <c r="B63" s="86">
        <v>1</v>
      </c>
      <c r="C63" s="79"/>
      <c r="D63" s="80"/>
    </row>
    <row r="64" spans="1:6">
      <c r="A64" s="85" t="s">
        <v>77</v>
      </c>
      <c r="B64" s="86">
        <v>0</v>
      </c>
      <c r="C64" s="79"/>
      <c r="D64" s="80"/>
    </row>
    <row r="65" spans="1:4">
      <c r="A65" s="87"/>
      <c r="B65" s="82"/>
      <c r="C65" s="79"/>
      <c r="D65" s="80"/>
    </row>
    <row r="66" spans="1:4">
      <c r="A66" s="88" t="s">
        <v>78</v>
      </c>
      <c r="B66" s="82"/>
      <c r="C66" s="79"/>
      <c r="D66" s="80"/>
    </row>
    <row r="67" spans="1:4">
      <c r="A67" s="89" t="s">
        <v>79</v>
      </c>
      <c r="B67" s="90"/>
      <c r="C67" s="79"/>
      <c r="D67" s="80"/>
    </row>
    <row r="68" spans="1:4">
      <c r="A68" s="83" t="s">
        <v>80</v>
      </c>
      <c r="B68" s="84" t="s">
        <v>72</v>
      </c>
      <c r="C68" s="79"/>
      <c r="D68" s="80"/>
    </row>
    <row r="69" spans="1:4">
      <c r="A69" s="85" t="s">
        <v>81</v>
      </c>
      <c r="B69" s="86">
        <v>3</v>
      </c>
      <c r="C69" s="79"/>
      <c r="D69" s="80"/>
    </row>
    <row r="70" spans="1:4">
      <c r="A70" s="85" t="s">
        <v>82</v>
      </c>
      <c r="B70" s="86">
        <v>2</v>
      </c>
      <c r="C70" s="79"/>
      <c r="D70" s="80"/>
    </row>
    <row r="71" spans="1:4">
      <c r="A71" s="85" t="s">
        <v>83</v>
      </c>
      <c r="B71" s="86">
        <v>1</v>
      </c>
      <c r="C71" s="79"/>
      <c r="D71" s="80"/>
    </row>
    <row r="72" spans="1:4">
      <c r="A72" s="85" t="s">
        <v>84</v>
      </c>
      <c r="B72" s="86">
        <v>0</v>
      </c>
      <c r="C72" s="79"/>
      <c r="D72" s="80"/>
    </row>
    <row r="73" spans="1:4">
      <c r="A73" s="87"/>
      <c r="B73" s="82"/>
      <c r="C73" s="79"/>
      <c r="D73" s="80"/>
    </row>
    <row r="74" spans="1:4">
      <c r="A74" s="81" t="s">
        <v>85</v>
      </c>
      <c r="B74" s="82"/>
      <c r="C74" s="79"/>
      <c r="D74" s="80"/>
    </row>
    <row r="75" spans="1:4">
      <c r="A75" s="83" t="s">
        <v>86</v>
      </c>
      <c r="B75" s="84" t="s">
        <v>72</v>
      </c>
      <c r="C75" s="79"/>
      <c r="D75" s="80"/>
    </row>
    <row r="76" spans="1:4">
      <c r="A76" s="85" t="s">
        <v>87</v>
      </c>
      <c r="B76" s="86">
        <v>3</v>
      </c>
      <c r="C76" s="79"/>
      <c r="D76" s="80"/>
    </row>
    <row r="77" spans="1:4">
      <c r="A77" s="85" t="s">
        <v>88</v>
      </c>
      <c r="B77" s="86">
        <v>2</v>
      </c>
      <c r="C77" s="79"/>
      <c r="D77" s="80"/>
    </row>
    <row r="78" spans="1:4">
      <c r="A78" s="85" t="s">
        <v>89</v>
      </c>
      <c r="B78" s="86">
        <v>1</v>
      </c>
      <c r="C78" s="79"/>
      <c r="D78" s="80"/>
    </row>
    <row r="79" spans="1:4" ht="16.5" thickBot="1">
      <c r="A79" s="91" t="s">
        <v>90</v>
      </c>
      <c r="B79" s="92">
        <v>0</v>
      </c>
      <c r="C79" s="93"/>
      <c r="D79" s="94"/>
    </row>
    <row r="80" spans="1:4">
      <c r="A80" s="95"/>
      <c r="B80" s="79"/>
      <c r="C80" s="79"/>
      <c r="D80" s="96"/>
    </row>
    <row r="81" spans="1:4" ht="19.5" thickBot="1">
      <c r="A81" s="27" t="s">
        <v>91</v>
      </c>
      <c r="B81" s="79"/>
      <c r="C81" s="79"/>
      <c r="D81" s="96"/>
    </row>
    <row r="82" spans="1:4" ht="16.5" thickBot="1">
      <c r="A82" s="97" t="s">
        <v>92</v>
      </c>
      <c r="B82" s="98" t="s">
        <v>93</v>
      </c>
      <c r="C82" s="98" t="s">
        <v>72</v>
      </c>
      <c r="D82" s="96"/>
    </row>
    <row r="83" spans="1:4">
      <c r="A83" s="99" t="s">
        <v>94</v>
      </c>
      <c r="B83" s="100"/>
      <c r="C83" s="101"/>
      <c r="D83" s="96"/>
    </row>
    <row r="84" spans="1:4">
      <c r="A84" s="102" t="s">
        <v>95</v>
      </c>
      <c r="B84" s="103"/>
      <c r="C84" s="103"/>
      <c r="D84" s="96"/>
    </row>
    <row r="85" spans="1:4" ht="16.5" thickBot="1">
      <c r="A85" s="104" t="s">
        <v>96</v>
      </c>
      <c r="B85" s="105"/>
      <c r="C85" s="105"/>
      <c r="D85" s="96"/>
    </row>
    <row r="86" spans="1:4" ht="17.25" thickTop="1" thickBot="1">
      <c r="A86" s="95"/>
      <c r="B86" s="106" t="s">
        <v>97</v>
      </c>
      <c r="C86" s="107">
        <f>SUM(C83:C85)</f>
        <v>0</v>
      </c>
      <c r="D86" s="96"/>
    </row>
    <row r="87" spans="1:4" ht="16.5" thickTop="1"/>
  </sheetData>
  <sortState xmlns:xlrd2="http://schemas.microsoft.com/office/spreadsheetml/2017/richdata2" ref="A15:B31">
    <sortCondition ref="A15"/>
  </sortState>
  <hyperlinks>
    <hyperlink ref="A66" r:id="rId1" xr:uid="{52964429-E046-46C8-BE3F-3B6D40AC3B0D}"/>
    <hyperlink ref="A53" r:id="rId2" xr:uid="{1D1D7684-3284-41D9-82E3-15D2E729B523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1CA2C-74BB-485F-84A7-93779E14F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78E3C-D5C5-401A-9F63-F2FF0EAE683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82636874-DAF6-4C16-88E2-2D27AEBE2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